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5.10.20" sheetId="227" r:id="rId1"/>
  </sheets>
  <calcPr calcId="162913" refMode="R1C1" concurrentCalc="0"/>
</workbook>
</file>

<file path=xl/calcChain.xml><?xml version="1.0" encoding="utf-8"?>
<calcChain xmlns="http://schemas.openxmlformats.org/spreadsheetml/2006/main">
  <c r="O3" i="227" l="1"/>
  <c r="O4" i="227"/>
  <c r="O5" i="227"/>
  <c r="O6" i="227"/>
  <c r="O7" i="227"/>
  <c r="O8" i="227"/>
  <c r="L8" i="227"/>
  <c r="P8" i="227"/>
  <c r="M8" i="227"/>
  <c r="N8" i="227"/>
  <c r="K8" i="227"/>
  <c r="E8" i="227"/>
  <c r="B8" i="227"/>
  <c r="H8" i="227"/>
  <c r="F8" i="227"/>
  <c r="C8" i="227"/>
  <c r="I8" i="227"/>
  <c r="J8" i="227"/>
  <c r="G8" i="227"/>
  <c r="D8" i="227"/>
  <c r="N7" i="227"/>
  <c r="N6" i="227"/>
  <c r="H6" i="227"/>
  <c r="I6" i="227"/>
  <c r="J6" i="227"/>
  <c r="G6" i="227"/>
  <c r="D6" i="227"/>
  <c r="N5" i="227"/>
  <c r="H5" i="227"/>
  <c r="I5" i="227"/>
  <c r="J5" i="227"/>
  <c r="G5" i="227"/>
  <c r="D5" i="227"/>
  <c r="N4" i="227"/>
  <c r="H4" i="227"/>
  <c r="I4" i="227"/>
  <c r="J4" i="227"/>
  <c r="G4" i="227"/>
  <c r="D4" i="227"/>
  <c r="N3" i="227"/>
  <c r="H3" i="227"/>
  <c r="I3" i="227"/>
  <c r="J3" i="227"/>
  <c r="G3" i="227"/>
  <c r="D3" i="227"/>
</calcChain>
</file>

<file path=xl/sharedStrings.xml><?xml version="1.0" encoding="utf-8"?>
<sst xmlns="http://schemas.openxmlformats.org/spreadsheetml/2006/main" count="24" uniqueCount="22">
  <si>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</si>
  <si>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</si>
  <si>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</si>
  <si>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</si>
  <si>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</si>
  <si>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</si>
  <si>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</si>
  <si>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</si>
  <si>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</si>
  <si>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</si>
  <si>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</si>
  <si>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</si>
  <si>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</si>
  <si>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</si>
  <si>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</si>
  <si>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</si>
  <si>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</si>
  <si>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</si>
  <si>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</si>
  <si>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</si>
  <si>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15 октября 2020 года                                                                                                                                           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</si>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</sst>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95" workbookViewId="0">
      <selection activeCell="K19" sqref="K19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945</v>
      </c>
      <c r="D3" s="6">
        <f>B3-C3</f>
        <v>0</v>
      </c>
      <c r="E3" s="6">
        <v>15194</v>
      </c>
      <c r="F3" s="23">
        <v>14531</v>
      </c>
      <c r="G3" s="6">
        <f>E3-F3</f>
        <v>663</v>
      </c>
      <c r="H3" s="19">
        <f t="shared" ref="H3:I6" si="0">E3/B3</f>
        <v>16.078306878306879</v>
      </c>
      <c r="I3" s="20">
        <f t="shared" si="0"/>
        <v>15.376719576719577</v>
      </c>
      <c r="J3" s="19">
        <f>H3-I3</f>
        <v>0.70158730158730265</v>
      </c>
      <c r="K3" s="6">
        <v>676</v>
      </c>
      <c r="L3" s="6">
        <v>14518</v>
      </c>
      <c r="M3" s="23">
        <v>13963</v>
      </c>
      <c r="N3" s="6">
        <f t="shared" ref="N3:N8" si="1">L3-M3</f>
        <v>555</v>
      </c>
      <c r="O3" s="17">
        <f>L3*P3/3.4</f>
        <v>17080</v>
      </c>
      <c r="P3" s="25">
        <v>4</v>
      </c>
    </row>
    <row r="4" spans="1:16" ht="42" customHeight="1" x14ac:dyDescent="0.25">
      <c r="A4" s="2" t="s">
        <v>9</v>
      </c>
      <c r="B4" s="1">
        <v>1020</v>
      </c>
      <c r="C4" s="1">
        <v>1062</v>
      </c>
      <c r="D4" s="1">
        <f>B4-C4</f>
        <v>-42</v>
      </c>
      <c r="E4" s="1">
        <v>17277</v>
      </c>
      <c r="F4" s="1">
        <v>15489</v>
      </c>
      <c r="G4" s="1">
        <f>E4-F4</f>
        <v>1788</v>
      </c>
      <c r="H4" s="20">
        <f t="shared" si="0"/>
        <v>16.938235294117646</v>
      </c>
      <c r="I4" s="20">
        <f t="shared" si="0"/>
        <v>14.584745762711865</v>
      </c>
      <c r="J4" s="20">
        <f>H4-I4</f>
        <v>2.3534895314057813</v>
      </c>
      <c r="K4" s="1">
        <v>757</v>
      </c>
      <c r="L4" s="1">
        <v>16520</v>
      </c>
      <c r="M4" s="1">
        <v>13785</v>
      </c>
      <c r="N4" s="1">
        <f t="shared" si="1"/>
        <v>2735</v>
      </c>
      <c r="O4" s="3">
        <f>L4*P4/3.4</f>
        <v>18949.411764705881</v>
      </c>
      <c r="P4" s="4">
        <v>3.9</v>
      </c>
    </row>
    <row r="5" spans="1:16" ht="42" customHeight="1" x14ac:dyDescent="0.25">
      <c r="A5" s="2" t="s">
        <v>10</v>
      </c>
      <c r="B5" s="1">
        <v>881</v>
      </c>
      <c r="C5" s="1">
        <v>874</v>
      </c>
      <c r="D5" s="1">
        <f>B5-C5</f>
        <v>7</v>
      </c>
      <c r="E5" s="1">
        <v>15311</v>
      </c>
      <c r="F5" s="1">
        <v>16480</v>
      </c>
      <c r="G5" s="1">
        <f>E5-F5</f>
        <v>-1169</v>
      </c>
      <c r="H5" s="20">
        <f t="shared" si="0"/>
        <v>17.379114642451761</v>
      </c>
      <c r="I5" s="20">
        <f t="shared" si="0"/>
        <v>18.855835240274601</v>
      </c>
      <c r="J5" s="20">
        <f>H5-I5</f>
        <v>-1.4767205978228404</v>
      </c>
      <c r="K5" s="1">
        <v>724</v>
      </c>
      <c r="L5" s="1">
        <v>11712</v>
      </c>
      <c r="M5" s="1">
        <v>13356</v>
      </c>
      <c r="N5" s="1">
        <f t="shared" si="1"/>
        <v>-1644</v>
      </c>
      <c r="O5" s="3">
        <f>L5*P5/3.4</f>
        <v>14123.294117647058</v>
      </c>
      <c r="P5" s="4">
        <v>4.0999999999999996</v>
      </c>
    </row>
    <row r="6" spans="1:16" ht="42" customHeight="1" x14ac:dyDescent="0.25">
      <c r="A6" s="2" t="s">
        <v>19</v>
      </c>
      <c r="B6" s="1">
        <v>384</v>
      </c>
      <c r="C6" s="1">
        <v>560</v>
      </c>
      <c r="D6" s="1">
        <f>B6-C6</f>
        <v>-176</v>
      </c>
      <c r="E6" s="1">
        <v>5320</v>
      </c>
      <c r="F6" s="1">
        <v>6871</v>
      </c>
      <c r="G6" s="1">
        <f>E6-F6</f>
        <v>-1551</v>
      </c>
      <c r="H6" s="20">
        <f t="shared" si="0"/>
        <v>13.854166666666666</v>
      </c>
      <c r="I6" s="20">
        <f t="shared" si="0"/>
        <v>12.269642857142857</v>
      </c>
      <c r="J6" s="20">
        <f>H6-I6</f>
        <v>1.5845238095238088</v>
      </c>
      <c r="K6" s="1">
        <v>770</v>
      </c>
      <c r="L6" s="1">
        <v>4543</v>
      </c>
      <c r="M6" s="1">
        <v>6160</v>
      </c>
      <c r="N6" s="1">
        <f t="shared" si="1"/>
        <v>-1617</v>
      </c>
      <c r="O6" s="3">
        <f>L6*P6/3.4</f>
        <v>5344.7058823529414</v>
      </c>
      <c r="P6" s="4">
        <v>4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24"/>
      <c r="G7" s="8"/>
      <c r="H7" s="21"/>
      <c r="I7" s="21"/>
      <c r="J7" s="21"/>
      <c r="K7" s="8"/>
      <c r="L7" s="8">
        <v>2875</v>
      </c>
      <c r="M7" s="24">
        <v>2536</v>
      </c>
      <c r="N7" s="8">
        <f t="shared" si="1"/>
        <v>339</v>
      </c>
      <c r="O7" s="9">
        <f>L7</f>
        <v>2875</v>
      </c>
      <c r="P7" s="10"/>
    </row>
    <row r="8" spans="1:16" ht="42" customHeight="1" thickBot="1" x14ac:dyDescent="0.3">
      <c r="A8" s="14" t="s">
        <v>1</v>
      </c>
      <c r="B8" s="15">
        <f>SUM(B3:B7)</f>
        <v>3230</v>
      </c>
      <c r="C8" s="15">
        <f>SUM(C3:C6)</f>
        <v>3441</v>
      </c>
      <c r="D8" s="15">
        <f>B8-C8</f>
        <v>-211</v>
      </c>
      <c r="E8" s="15">
        <f>SUM(E3:E7)</f>
        <v>53102</v>
      </c>
      <c r="F8" s="15">
        <f>SUM(F3:F6)</f>
        <v>53371</v>
      </c>
      <c r="G8" s="15">
        <f>E8-F8</f>
        <v>-269</v>
      </c>
      <c r="H8" s="22">
        <f>E8/B8</f>
        <v>16.440247678018576</v>
      </c>
      <c r="I8" s="22">
        <f>F8/C8</f>
        <v>15.510316768381285</v>
      </c>
      <c r="J8" s="22">
        <f>H8-I8</f>
        <v>0.92993090963729053</v>
      </c>
      <c r="K8" s="15">
        <f>SUM(K3:K7)</f>
        <v>2927</v>
      </c>
      <c r="L8" s="15">
        <f>SUM(L3:L7)</f>
        <v>50168</v>
      </c>
      <c r="M8" s="15">
        <f>SUM(M3:M7)</f>
        <v>49800</v>
      </c>
      <c r="N8" s="15">
        <f t="shared" si="1"/>
        <v>368</v>
      </c>
      <c r="O8" s="16">
        <f>SUM(O3:O7)</f>
        <v>58372.411764705881</v>
      </c>
      <c r="P8" s="18">
        <f>O8*3.4/L8</f>
        <v>3.9560317333758568</v>
      </c>
    </row>
    <row r="15" spans="1:16" x14ac:dyDescent="0.25">
      <c r="N15" t="s">
        <v>21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2020-08-20T06:58:08Z</cp:lastPrinted>
  <dcterms:created xsi:type="dcterms:W3CDTF">2014-09-03T05:37:13Z</dcterms:created>
  <dcterms:modified xsi:type="dcterms:W3CDTF">2020-10-16T07:33:33Z</dcterms:modified>
</cp:coreProperties>
</file>